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3365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E42" i="1" l="1"/>
  <c r="E39" i="1"/>
  <c r="E19" i="1"/>
  <c r="D46" i="1" l="1"/>
  <c r="E38" i="1"/>
  <c r="E37" i="1"/>
  <c r="E36" i="1"/>
  <c r="E34" i="1"/>
  <c r="E33" i="1"/>
  <c r="E30" i="1"/>
  <c r="E29" i="1"/>
  <c r="E28" i="1"/>
  <c r="E26" i="1"/>
  <c r="E21" i="1"/>
  <c r="E15" i="1"/>
  <c r="E9" i="1"/>
  <c r="E45" i="1"/>
  <c r="E44" i="1"/>
  <c r="E43" i="1"/>
  <c r="E41" i="1"/>
  <c r="E40" i="1"/>
  <c r="E35" i="1"/>
  <c r="E31" i="1"/>
  <c r="E27" i="1"/>
  <c r="E23" i="1"/>
  <c r="E18" i="1"/>
  <c r="E13" i="1"/>
  <c r="E10" i="1"/>
  <c r="E24" i="1" l="1"/>
  <c r="C46" i="1"/>
  <c r="E46" i="1" s="1"/>
  <c r="E32" i="1"/>
  <c r="E25" i="1"/>
  <c r="E7" i="1"/>
  <c r="E11" i="1"/>
  <c r="E12" i="1"/>
  <c r="E14" i="1"/>
  <c r="E16" i="1"/>
  <c r="E17" i="1"/>
  <c r="E20" i="1"/>
  <c r="E22" i="1"/>
</calcChain>
</file>

<file path=xl/sharedStrings.xml><?xml version="1.0" encoding="utf-8"?>
<sst xmlns="http://schemas.openxmlformats.org/spreadsheetml/2006/main" count="86" uniqueCount="86">
  <si>
    <t>Код</t>
  </si>
  <si>
    <t>Показник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</si>
  <si>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</si>
  <si>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</si>
  <si>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</si>
  <si>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</si>
  <si>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1010</t>
  </si>
  <si>
    <t>Надання дошкільної освіти</t>
  </si>
  <si>
    <t>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</si>
  <si>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</si>
  <si>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1090</t>
  </si>
  <si>
    <t>Надання позашкільної освіти позашкільними закладами освіти, заходи із позашкільної роботи з дітьми</t>
  </si>
  <si>
    <t>1100</t>
  </si>
  <si>
    <t>Надання спеціальної освіти школами естетичного виховання (музичними, художніми, хореографічними, театральними, хоровими, мистецькими)</t>
  </si>
  <si>
    <t>1150</t>
  </si>
  <si>
    <t>Методичне забезпечення діяльності навчальних закладів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</si>
  <si>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</si>
  <si>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</si>
  <si>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</si>
  <si>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</si>
  <si>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</si>
  <si>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</si>
  <si>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</si>
  <si>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</si>
  <si>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2145</t>
  </si>
  <si>
    <t>Централізовані заходи з лікування онкологічних хворих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</si>
  <si>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</si>
  <si>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</si>
  <si>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</si>
  <si>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</si>
  <si>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</si>
  <si>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</si>
  <si>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3210</t>
  </si>
  <si>
    <t>Організація та проведення громадських робіт</t>
  </si>
  <si>
    <t>3241</t>
  </si>
  <si>
    <t>Забезпечення діяльності інших закладів у сфері соціального захисту і соціального забезпечення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</si>
  <si>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</si>
  <si>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</si>
  <si>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</si>
  <si>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</si>
  <si>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</si>
  <si>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</si>
  <si>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</si>
  <si>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</si>
  <si>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</si>
  <si>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</si>
  <si>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</si>
  <si>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</si>
  <si>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5011</t>
  </si>
  <si>
    <t>Проведення навчально-тренувальних зборів і змагань з олімпійських видів спорту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</si>
  <si>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</si>
  <si>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</si>
  <si>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</si>
  <si>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</si>
  <si>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6011</t>
  </si>
  <si>
    <t>Експлуатація та технічне обслуговування житлового фонду</t>
  </si>
  <si>
    <t>6013</t>
  </si>
  <si>
    <t>Забезпечення діяльності водопровідно-каналізаційного господарства</t>
  </si>
  <si>
    <t>6030</t>
  </si>
  <si>
    <t>Організація благоустрою населених пунктів</t>
  </si>
  <si>
    <t>7411</t>
  </si>
  <si>
    <t>Утримання та розвиток автотранспорту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</si>
  <si>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</si>
  <si>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</si>
  <si>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</si>
  <si>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</si>
  <si>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</si>
  <si>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</si>
  <si>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</si>
  <si>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</si>
  <si>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</si>
  <si>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>(загальний фонд)</t>
  </si>
  <si>
    <t>тис. грн.</t>
  </si>
  <si>
    <t>% виконання плану</t>
  </si>
  <si>
    <t>Начальник відділу бюджетних відносин</t>
  </si>
  <si>
    <t>Н.В. Тараненко</t>
  </si>
  <si>
    <t>Аналіз виконання бюджету об'єднаної територіальної громади Оріхівської міської ради за 3 місяці 2020 року</t>
  </si>
  <si>
    <t>План на 3 місяці 2020 року</t>
  </si>
  <si>
    <t>Касові видатки за 3 місяці 2020 року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</si>
  <si>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</si>
  <si>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</si>
  <si>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Програми і централізовані заходи боротьби з туберкульозом</t>
  </si>
  <si>
    <t>2152</t>
  </si>
  <si>
    <t>Інші програми та заходи у сфері охорони здоров`я</t>
  </si>
  <si>
    <t>Здійснення заходів із землеустрою</t>
  </si>
  <si>
    <t>Забезпечення діяльності місцевої пожежної охорони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</si>
</sst>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4" x14ac:knownFonts="1">
    <font>
      <sz val="10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2" borderId="1" xfId="0" applyFont="1" applyFill="1" applyBorder="1"/>
    <xf numFmtId="0" fontId="1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1" fillId="2" borderId="1" xfId="0" quotePrefix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2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2" borderId="1" xfId="0" applyFont="1" applyFill="1" applyBorder="1"/>
    <xf numFmtId="164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8"/>
  <sheetViews>
    <sheetView tabSelected="1" view="pageBreakPreview" topLeftCell="A14" zoomScale="60" zoomScaleNormal="100" workbookViewId="0">
      <selection activeCell="G11" sqref="G11"/>
    </sheetView>
  </sheetViews>
  <sheetFormatPr defaultRowHeight="12.75" x14ac:dyDescent="0.2"/>
  <cols>
    <col min="1" max="1" width="12.42578125" bestFit="1" customWidth="1"/>
    <col min="2" max="2" width="69.140625" customWidth="1"/>
    <col min="3" max="3" width="19.5703125" customWidth="1"/>
    <col min="4" max="4" width="22.5703125" customWidth="1"/>
    <col min="5" max="5" width="17.140625" customWidth="1"/>
  </cols>
  <sheetData>
    <row r="2" spans="1:5" ht="18.75" x14ac:dyDescent="0.2">
      <c r="A2" s="18" t="s">
        <v>76</v>
      </c>
      <c r="B2" s="18"/>
      <c r="C2" s="18"/>
      <c r="D2" s="18"/>
      <c r="E2" s="19"/>
    </row>
    <row r="3" spans="1:5" ht="18.75" x14ac:dyDescent="0.3">
      <c r="A3" s="17" t="s">
        <v>71</v>
      </c>
      <c r="B3" s="17"/>
      <c r="C3" s="17"/>
      <c r="D3" s="17"/>
    </row>
    <row r="4" spans="1:5" ht="15.75" x14ac:dyDescent="0.25">
      <c r="E4" s="11" t="s">
        <v>72</v>
      </c>
    </row>
    <row r="5" spans="1:5" s="3" customFormat="1" ht="31.5" x14ac:dyDescent="0.25">
      <c r="A5" s="2" t="s">
        <v>0</v>
      </c>
      <c r="B5" s="2" t="s">
        <v>1</v>
      </c>
      <c r="C5" s="2" t="s">
        <v>77</v>
      </c>
      <c r="D5" s="2" t="s">
        <v>78</v>
      </c>
      <c r="E5" s="2" t="s">
        <v>73</v>
      </c>
    </row>
    <row r="6" spans="1:5" s="3" customFormat="1" ht="15.75" x14ac:dyDescent="0.25">
      <c r="A6" s="2">
        <v>1</v>
      </c>
      <c r="B6" s="2">
        <v>2</v>
      </c>
      <c r="C6" s="2">
        <v>3</v>
      </c>
      <c r="D6" s="2">
        <v>4</v>
      </c>
      <c r="E6" s="2">
        <v>5</v>
      </c>
    </row>
    <row r="7" spans="1:5" s="5" customFormat="1" ht="47.25" x14ac:dyDescent="0.25">
      <c r="A7" s="7" t="s">
        <v>2</v>
      </c>
      <c r="B7" s="6" t="s">
        <v>3</v>
      </c>
      <c r="C7" s="9">
        <v>5137.8999999999996</v>
      </c>
      <c r="D7" s="9">
        <v>4986.3</v>
      </c>
      <c r="E7" s="9">
        <f>D7/C7*100</f>
        <v>97.049378150606287</v>
      </c>
    </row>
    <row r="8" spans="1:5" s="5" customFormat="1" ht="36.75" customHeight="1" x14ac:dyDescent="0.25">
      <c r="A8" s="7" t="s">
        <v>79</v>
      </c>
      <c r="B8" s="6" t="s">
        <v>80</v>
      </c>
      <c r="C8" s="9">
        <v>166.2</v>
      </c>
      <c r="D8" s="9">
        <v>138.5</v>
      </c>
      <c r="E8" s="9"/>
    </row>
    <row r="9" spans="1:5" s="5" customFormat="1" ht="15.75" x14ac:dyDescent="0.25">
      <c r="A9" s="7" t="s">
        <v>4</v>
      </c>
      <c r="B9" s="4" t="s">
        <v>5</v>
      </c>
      <c r="C9" s="9">
        <v>57.4</v>
      </c>
      <c r="D9" s="9">
        <v>50.5</v>
      </c>
      <c r="E9" s="9">
        <f t="shared" ref="E9:E46" si="0">D9/C9*100</f>
        <v>87.979094076655045</v>
      </c>
    </row>
    <row r="10" spans="1:5" s="5" customFormat="1" ht="15.75" x14ac:dyDescent="0.25">
      <c r="A10" s="7" t="s">
        <v>6</v>
      </c>
      <c r="B10" s="4" t="s">
        <v>7</v>
      </c>
      <c r="C10" s="9">
        <v>7175.9</v>
      </c>
      <c r="D10" s="9">
        <v>6110</v>
      </c>
      <c r="E10" s="9">
        <f t="shared" si="0"/>
        <v>85.146114076283112</v>
      </c>
    </row>
    <row r="11" spans="1:5" s="5" customFormat="1" ht="63" x14ac:dyDescent="0.25">
      <c r="A11" s="7" t="s">
        <v>8</v>
      </c>
      <c r="B11" s="6" t="s">
        <v>9</v>
      </c>
      <c r="C11" s="9">
        <v>14628.9</v>
      </c>
      <c r="D11" s="9">
        <v>12297.2</v>
      </c>
      <c r="E11" s="9">
        <f t="shared" si="0"/>
        <v>84.061002536075861</v>
      </c>
    </row>
    <row r="12" spans="1:5" s="5" customFormat="1" ht="31.5" x14ac:dyDescent="0.25">
      <c r="A12" s="7" t="s">
        <v>10</v>
      </c>
      <c r="B12" s="6" t="s">
        <v>11</v>
      </c>
      <c r="C12" s="9">
        <v>407.4</v>
      </c>
      <c r="D12" s="9">
        <v>275.3</v>
      </c>
      <c r="E12" s="9">
        <f t="shared" si="0"/>
        <v>67.574864997545419</v>
      </c>
    </row>
    <row r="13" spans="1:5" s="5" customFormat="1" ht="47.25" x14ac:dyDescent="0.25">
      <c r="A13" s="7" t="s">
        <v>12</v>
      </c>
      <c r="B13" s="6" t="s">
        <v>13</v>
      </c>
      <c r="C13" s="9">
        <v>842.3</v>
      </c>
      <c r="D13" s="9">
        <v>780.8</v>
      </c>
      <c r="E13" s="9">
        <f t="shared" si="0"/>
        <v>92.698563457200521</v>
      </c>
    </row>
    <row r="14" spans="1:5" s="5" customFormat="1" ht="15.75" x14ac:dyDescent="0.25">
      <c r="A14" s="7" t="s">
        <v>14</v>
      </c>
      <c r="B14" s="4" t="s">
        <v>15</v>
      </c>
      <c r="C14" s="9">
        <v>131</v>
      </c>
      <c r="D14" s="9">
        <v>115.2</v>
      </c>
      <c r="E14" s="9">
        <f t="shared" si="0"/>
        <v>87.938931297709928</v>
      </c>
    </row>
    <row r="15" spans="1:5" s="5" customFormat="1" ht="15.75" x14ac:dyDescent="0.25">
      <c r="A15" s="7" t="s">
        <v>16</v>
      </c>
      <c r="B15" s="4" t="s">
        <v>17</v>
      </c>
      <c r="C15" s="9">
        <v>277.8</v>
      </c>
      <c r="D15" s="9">
        <v>218.3</v>
      </c>
      <c r="E15" s="9">
        <f t="shared" si="0"/>
        <v>78.581713462922963</v>
      </c>
    </row>
    <row r="16" spans="1:5" s="5" customFormat="1" ht="15.75" x14ac:dyDescent="0.25">
      <c r="A16" s="7" t="s">
        <v>18</v>
      </c>
      <c r="B16" s="4" t="s">
        <v>19</v>
      </c>
      <c r="C16" s="9">
        <v>8.6</v>
      </c>
      <c r="D16" s="9">
        <v>0</v>
      </c>
      <c r="E16" s="9">
        <f t="shared" si="0"/>
        <v>0</v>
      </c>
    </row>
    <row r="17" spans="1:5" s="5" customFormat="1" ht="15.75" x14ac:dyDescent="0.25">
      <c r="A17" s="7" t="s">
        <v>20</v>
      </c>
      <c r="B17" s="4" t="s">
        <v>21</v>
      </c>
      <c r="C17" s="9">
        <v>447.1</v>
      </c>
      <c r="D17" s="9">
        <v>244.6</v>
      </c>
      <c r="E17" s="9">
        <f t="shared" si="0"/>
        <v>54.708118989040479</v>
      </c>
    </row>
    <row r="18" spans="1:5" s="5" customFormat="1" ht="31.5" x14ac:dyDescent="0.25">
      <c r="A18" s="7" t="s">
        <v>22</v>
      </c>
      <c r="B18" s="6" t="s">
        <v>23</v>
      </c>
      <c r="C18" s="9">
        <v>502.3</v>
      </c>
      <c r="D18" s="9">
        <v>147.4</v>
      </c>
      <c r="E18" s="9">
        <f t="shared" si="0"/>
        <v>29.345012940473818</v>
      </c>
    </row>
    <row r="19" spans="1:5" s="5" customFormat="1" ht="15.75" x14ac:dyDescent="0.25">
      <c r="A19" s="7">
        <v>2142</v>
      </c>
      <c r="B19" s="6" t="s">
        <v>81</v>
      </c>
      <c r="C19" s="9">
        <v>25</v>
      </c>
      <c r="D19" s="9">
        <v>0</v>
      </c>
      <c r="E19" s="9">
        <f t="shared" si="0"/>
        <v>0</v>
      </c>
    </row>
    <row r="20" spans="1:5" s="5" customFormat="1" ht="15.75" x14ac:dyDescent="0.25">
      <c r="A20" s="7" t="s">
        <v>24</v>
      </c>
      <c r="B20" s="4" t="s">
        <v>25</v>
      </c>
      <c r="C20" s="9">
        <v>141</v>
      </c>
      <c r="D20" s="9">
        <v>100.9</v>
      </c>
      <c r="E20" s="9">
        <f t="shared" si="0"/>
        <v>71.560283687943269</v>
      </c>
    </row>
    <row r="21" spans="1:5" s="5" customFormat="1" ht="15.75" x14ac:dyDescent="0.25">
      <c r="A21" s="7" t="s">
        <v>82</v>
      </c>
      <c r="B21" s="6" t="s">
        <v>83</v>
      </c>
      <c r="C21" s="9">
        <v>50</v>
      </c>
      <c r="D21" s="9">
        <v>0</v>
      </c>
      <c r="E21" s="9">
        <f t="shared" si="0"/>
        <v>0</v>
      </c>
    </row>
    <row r="22" spans="1:5" s="5" customFormat="1" ht="31.5" x14ac:dyDescent="0.25">
      <c r="A22" s="7" t="s">
        <v>26</v>
      </c>
      <c r="B22" s="6" t="s">
        <v>27</v>
      </c>
      <c r="C22" s="9">
        <v>26.8</v>
      </c>
      <c r="D22" s="9">
        <v>11.7</v>
      </c>
      <c r="E22" s="9">
        <f t="shared" si="0"/>
        <v>43.656716417910445</v>
      </c>
    </row>
    <row r="23" spans="1:5" s="5" customFormat="1" ht="31.5" x14ac:dyDescent="0.25">
      <c r="A23" s="7" t="s">
        <v>28</v>
      </c>
      <c r="B23" s="6" t="s">
        <v>29</v>
      </c>
      <c r="C23" s="9">
        <v>15</v>
      </c>
      <c r="D23" s="9">
        <v>8.8000000000000007</v>
      </c>
      <c r="E23" s="9">
        <f t="shared" si="0"/>
        <v>58.666666666666664</v>
      </c>
    </row>
    <row r="24" spans="1:5" s="5" customFormat="1" ht="47.25" x14ac:dyDescent="0.25">
      <c r="A24" s="7" t="s">
        <v>30</v>
      </c>
      <c r="B24" s="6" t="s">
        <v>31</v>
      </c>
      <c r="C24" s="9">
        <v>199.5</v>
      </c>
      <c r="D24" s="9">
        <v>0</v>
      </c>
      <c r="E24" s="9">
        <f t="shared" si="0"/>
        <v>0</v>
      </c>
    </row>
    <row r="25" spans="1:5" s="5" customFormat="1" ht="15.75" x14ac:dyDescent="0.25">
      <c r="A25" s="7" t="s">
        <v>32</v>
      </c>
      <c r="B25" s="4" t="s">
        <v>33</v>
      </c>
      <c r="C25" s="9">
        <v>11.5</v>
      </c>
      <c r="D25" s="9">
        <v>5.2</v>
      </c>
      <c r="E25" s="9">
        <f t="shared" si="0"/>
        <v>45.217391304347828</v>
      </c>
    </row>
    <row r="26" spans="1:5" s="5" customFormat="1" ht="31.5" x14ac:dyDescent="0.25">
      <c r="A26" s="7" t="s">
        <v>34</v>
      </c>
      <c r="B26" s="6" t="s">
        <v>35</v>
      </c>
      <c r="C26" s="9">
        <v>626.5</v>
      </c>
      <c r="D26" s="9">
        <v>574.9</v>
      </c>
      <c r="E26" s="9">
        <f t="shared" si="0"/>
        <v>91.763766959297683</v>
      </c>
    </row>
    <row r="27" spans="1:5" s="5" customFormat="1" ht="31.5" x14ac:dyDescent="0.25">
      <c r="A27" s="7" t="s">
        <v>36</v>
      </c>
      <c r="B27" s="6" t="s">
        <v>37</v>
      </c>
      <c r="C27" s="9">
        <v>73.599999999999994</v>
      </c>
      <c r="D27" s="9">
        <v>72.2</v>
      </c>
      <c r="E27" s="9">
        <f t="shared" si="0"/>
        <v>98.09782608695653</v>
      </c>
    </row>
    <row r="28" spans="1:5" s="5" customFormat="1" ht="15.75" x14ac:dyDescent="0.25">
      <c r="A28" s="7" t="s">
        <v>38</v>
      </c>
      <c r="B28" s="6" t="s">
        <v>39</v>
      </c>
      <c r="C28" s="9">
        <v>484.3</v>
      </c>
      <c r="D28" s="9">
        <v>370.2</v>
      </c>
      <c r="E28" s="9">
        <f t="shared" si="0"/>
        <v>76.44022300227131</v>
      </c>
    </row>
    <row r="29" spans="1:5" s="5" customFormat="1" ht="15.75" x14ac:dyDescent="0.25">
      <c r="A29" s="7" t="s">
        <v>40</v>
      </c>
      <c r="B29" s="6" t="s">
        <v>41</v>
      </c>
      <c r="C29" s="9">
        <v>93.7</v>
      </c>
      <c r="D29" s="9">
        <v>83.5</v>
      </c>
      <c r="E29" s="9">
        <f t="shared" si="0"/>
        <v>89.114194236926352</v>
      </c>
    </row>
    <row r="30" spans="1:5" s="5" customFormat="1" ht="31.5" x14ac:dyDescent="0.25">
      <c r="A30" s="7" t="s">
        <v>42</v>
      </c>
      <c r="B30" s="6" t="s">
        <v>43</v>
      </c>
      <c r="C30" s="9">
        <v>1083.0999999999999</v>
      </c>
      <c r="D30" s="9">
        <v>1047.5</v>
      </c>
      <c r="E30" s="9">
        <f t="shared" si="0"/>
        <v>96.713138214384642</v>
      </c>
    </row>
    <row r="31" spans="1:5" s="5" customFormat="1" ht="31.5" x14ac:dyDescent="0.25">
      <c r="A31" s="7" t="s">
        <v>44</v>
      </c>
      <c r="B31" s="6" t="s">
        <v>45</v>
      </c>
      <c r="C31" s="9">
        <v>271.3</v>
      </c>
      <c r="D31" s="9">
        <v>266.3</v>
      </c>
      <c r="E31" s="9">
        <f t="shared" si="0"/>
        <v>98.157021747143375</v>
      </c>
    </row>
    <row r="32" spans="1:5" s="5" customFormat="1" ht="15.75" x14ac:dyDescent="0.25">
      <c r="A32" s="7" t="s">
        <v>46</v>
      </c>
      <c r="B32" s="6" t="s">
        <v>47</v>
      </c>
      <c r="C32" s="9">
        <v>18</v>
      </c>
      <c r="D32" s="9">
        <v>5.9</v>
      </c>
      <c r="E32" s="9">
        <f t="shared" si="0"/>
        <v>32.777777777777779</v>
      </c>
    </row>
    <row r="33" spans="1:5" s="5" customFormat="1" ht="31.5" x14ac:dyDescent="0.25">
      <c r="A33" s="7" t="s">
        <v>48</v>
      </c>
      <c r="B33" s="6" t="s">
        <v>49</v>
      </c>
      <c r="C33" s="9">
        <v>11.6</v>
      </c>
      <c r="D33" s="9">
        <v>5.7</v>
      </c>
      <c r="E33" s="9">
        <f t="shared" si="0"/>
        <v>49.137931034482762</v>
      </c>
    </row>
    <row r="34" spans="1:5" s="5" customFormat="1" ht="31.5" x14ac:dyDescent="0.25">
      <c r="A34" s="7" t="s">
        <v>50</v>
      </c>
      <c r="B34" s="6" t="s">
        <v>51</v>
      </c>
      <c r="C34" s="9">
        <v>5</v>
      </c>
      <c r="D34" s="9">
        <v>4.8</v>
      </c>
      <c r="E34" s="9">
        <f t="shared" si="0"/>
        <v>96</v>
      </c>
    </row>
    <row r="35" spans="1:5" s="5" customFormat="1" ht="31.5" x14ac:dyDescent="0.25">
      <c r="A35" s="7" t="s">
        <v>52</v>
      </c>
      <c r="B35" s="6" t="s">
        <v>53</v>
      </c>
      <c r="C35" s="9">
        <v>606.1</v>
      </c>
      <c r="D35" s="9">
        <v>516.5</v>
      </c>
      <c r="E35" s="9">
        <f t="shared" si="0"/>
        <v>85.216960897541654</v>
      </c>
    </row>
    <row r="36" spans="1:5" s="5" customFormat="1" ht="15.75" x14ac:dyDescent="0.25">
      <c r="A36" s="7" t="s">
        <v>54</v>
      </c>
      <c r="B36" s="6" t="s">
        <v>55</v>
      </c>
      <c r="C36" s="9">
        <v>299.5</v>
      </c>
      <c r="D36" s="9">
        <v>299.5</v>
      </c>
      <c r="E36" s="9">
        <f t="shared" si="0"/>
        <v>100</v>
      </c>
    </row>
    <row r="37" spans="1:5" s="5" customFormat="1" ht="31.5" x14ac:dyDescent="0.25">
      <c r="A37" s="7" t="s">
        <v>56</v>
      </c>
      <c r="B37" s="6" t="s">
        <v>57</v>
      </c>
      <c r="C37" s="9">
        <v>473.8</v>
      </c>
      <c r="D37" s="9">
        <v>328.7</v>
      </c>
      <c r="E37" s="9">
        <f t="shared" si="0"/>
        <v>69.375263824398488</v>
      </c>
    </row>
    <row r="38" spans="1:5" s="5" customFormat="1" ht="15.75" x14ac:dyDescent="0.25">
      <c r="A38" s="7" t="s">
        <v>58</v>
      </c>
      <c r="B38" s="6" t="s">
        <v>59</v>
      </c>
      <c r="C38" s="9">
        <v>1609</v>
      </c>
      <c r="D38" s="9">
        <v>1492.4</v>
      </c>
      <c r="E38" s="9">
        <f t="shared" si="0"/>
        <v>92.753262896208838</v>
      </c>
    </row>
    <row r="39" spans="1:5" s="5" customFormat="1" ht="15.75" x14ac:dyDescent="0.25">
      <c r="A39" s="7">
        <v>7130</v>
      </c>
      <c r="B39" s="6" t="s">
        <v>84</v>
      </c>
      <c r="C39" s="9">
        <v>19.899999999999999</v>
      </c>
      <c r="D39" s="9">
        <v>19.899999999999999</v>
      </c>
      <c r="E39" s="9">
        <f t="shared" si="0"/>
        <v>100</v>
      </c>
    </row>
    <row r="40" spans="1:5" s="5" customFormat="1" ht="15.75" x14ac:dyDescent="0.25">
      <c r="A40" s="7" t="s">
        <v>60</v>
      </c>
      <c r="B40" s="6" t="s">
        <v>61</v>
      </c>
      <c r="C40" s="9">
        <v>31</v>
      </c>
      <c r="D40" s="9">
        <v>30.8</v>
      </c>
      <c r="E40" s="9">
        <f t="shared" si="0"/>
        <v>99.354838709677423</v>
      </c>
    </row>
    <row r="41" spans="1:5" s="5" customFormat="1" ht="31.5" x14ac:dyDescent="0.25">
      <c r="A41" s="7" t="s">
        <v>62</v>
      </c>
      <c r="B41" s="6" t="s">
        <v>63</v>
      </c>
      <c r="C41" s="9">
        <v>26.1</v>
      </c>
      <c r="D41" s="9">
        <v>26.1</v>
      </c>
      <c r="E41" s="9">
        <f t="shared" si="0"/>
        <v>100</v>
      </c>
    </row>
    <row r="42" spans="1:5" s="5" customFormat="1" ht="15.75" x14ac:dyDescent="0.25">
      <c r="A42" s="7">
        <v>8130</v>
      </c>
      <c r="B42" s="6" t="s">
        <v>85</v>
      </c>
      <c r="C42" s="9">
        <v>19.7</v>
      </c>
      <c r="D42" s="9">
        <v>8.1999999999999993</v>
      </c>
      <c r="E42" s="9">
        <f t="shared" si="0"/>
        <v>41.6243654822335</v>
      </c>
    </row>
    <row r="43" spans="1:5" s="5" customFormat="1" ht="47.25" x14ac:dyDescent="0.25">
      <c r="A43" s="7" t="s">
        <v>64</v>
      </c>
      <c r="B43" s="6" t="s">
        <v>65</v>
      </c>
      <c r="C43" s="9">
        <v>3477</v>
      </c>
      <c r="D43" s="9">
        <v>3477</v>
      </c>
      <c r="E43" s="9">
        <f t="shared" si="0"/>
        <v>100</v>
      </c>
    </row>
    <row r="44" spans="1:5" s="5" customFormat="1" ht="15.75" x14ac:dyDescent="0.25">
      <c r="A44" s="7" t="s">
        <v>66</v>
      </c>
      <c r="B44" s="6" t="s">
        <v>67</v>
      </c>
      <c r="C44" s="9">
        <v>551.9</v>
      </c>
      <c r="D44" s="9">
        <v>458</v>
      </c>
      <c r="E44" s="9">
        <f t="shared" si="0"/>
        <v>82.986048197137166</v>
      </c>
    </row>
    <row r="45" spans="1:5" s="5" customFormat="1" ht="31.5" x14ac:dyDescent="0.25">
      <c r="A45" s="7" t="s">
        <v>68</v>
      </c>
      <c r="B45" s="6" t="s">
        <v>69</v>
      </c>
      <c r="C45" s="9">
        <v>47</v>
      </c>
      <c r="D45" s="9">
        <v>47</v>
      </c>
      <c r="E45" s="9">
        <f t="shared" si="0"/>
        <v>100</v>
      </c>
    </row>
    <row r="46" spans="1:5" s="16" customFormat="1" ht="15.75" x14ac:dyDescent="0.25">
      <c r="A46" s="14" t="s">
        <v>70</v>
      </c>
      <c r="B46" s="14"/>
      <c r="C46" s="15">
        <f>SUM(C7:C45)</f>
        <v>40079.69999999999</v>
      </c>
      <c r="D46" s="15">
        <f>SUM(D7:D45)</f>
        <v>34625.800000000003</v>
      </c>
      <c r="E46" s="15">
        <f t="shared" si="0"/>
        <v>86.392363216291571</v>
      </c>
    </row>
    <row r="47" spans="1:5" ht="15.75" x14ac:dyDescent="0.2">
      <c r="C47" s="8"/>
      <c r="D47" s="8"/>
      <c r="E47" s="10"/>
    </row>
    <row r="48" spans="1:5" ht="15.75" x14ac:dyDescent="0.2">
      <c r="A48" s="12" t="s">
        <v>74</v>
      </c>
      <c r="C48" s="13" t="s">
        <v>75</v>
      </c>
      <c r="D48" s="1"/>
      <c r="E48" s="1"/>
    </row>
  </sheetData>
  <mergeCells count="2">
    <mergeCell ref="A3:D3"/>
    <mergeCell ref="A2:E2"/>
  </mergeCells>
  <pageMargins left="0.59055118110236227" right="0.59055118110236227" top="0.39370078740157483" bottom="0.39370078740157483" header="0" footer="0"/>
  <pageSetup paperSize="9" scale="63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bv-user-01</dc:creator>
  <cp:lastModifiedBy>bv-user-01</cp:lastModifiedBy>
  <cp:lastPrinted>2020-04-06T10:06:49Z</cp:lastPrinted>
  <dcterms:created xsi:type="dcterms:W3CDTF">2019-07-01T11:51:34Z</dcterms:created>
  <dcterms:modified xsi:type="dcterms:W3CDTF">2020-04-06T10:06:52Z</dcterms:modified>
</cp:coreProperties>
</file>