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'1-6'!$A$1:$L$36</definedName>
  </definedNames>
  <calcPr calcId="144525"/>
</workbook>
</file>

<file path=xl/calcChain.xml><?xml version="1.0" encoding="utf-8"?>
<calcChain xmlns="http://schemas.openxmlformats.org/spreadsheetml/2006/main">
  <c r="F21" i="6" l="1"/>
  <c r="H16" i="4"/>
  <c r="G16" i="4"/>
  <c r="F16" i="4"/>
  <c r="H15" i="4"/>
  <c r="G7" i="4"/>
  <c r="G8" i="4" s="1"/>
  <c r="F8" i="4"/>
  <c r="E8" i="4"/>
  <c r="F12" i="6"/>
  <c r="G6" i="4" l="1"/>
  <c r="H14" i="4" l="1"/>
</calcChain>
</file>

<file path=xl/sharedStrings.xml><?xml version="1.0" encoding="utf-8"?>
<sst xmlns="http://schemas.openxmlformats.org/spreadsheetml/2006/main" count="156" uniqueCount="105">
  <si>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</si>
  <si>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</si>
  <si>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</si>
  <si>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</si>
  <si>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</si>
  <si>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</si>
  <si>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</si>
  <si>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</si>
  <si>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</si>
  <si>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</si>
  <si>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</si>
  <si>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</si>
  <si>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</si>
  <si>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</si>
  <si>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</si>
  <si>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</si>
  <si>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</si>
  <si>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</si>
  <si>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</si>
  <si>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</si>
  <si>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</si>
  <si>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</si>
  <si>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</si>
  <si>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</si>
  <si>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</si>
  <si>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</si>
  <si>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</si>
  <si>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</si>
  <si>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</si>
  <si>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</si>
  <si>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</si>
  <si>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</si>
  <si>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</si>
  <si>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</si>
  <si>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</si>
  <si>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</si>
  <si>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</si>
  <si>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</si>
  <si>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</si>
  <si>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</si>
  <si>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</si>
  <si>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</si>
  <si>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</si>
  <si>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</si>
  <si>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</si>
  <si>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</si>
  <si>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</si>
  <si>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</si>
  <si>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</si>
  <si>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</si>
  <si>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</si>
  <si>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</si>
  <si>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</si>
  <si>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</si>
  <si>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</si>
  <si>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</si>
  <si>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</si>
  <si>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</si>
  <si>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</si>
  <si>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</si>
  <si>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</si>
  <si>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</si>
  <si>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</si>
  <si>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</si>
  <si>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</si>
  <si>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</si>
  <si>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</si>
  <si>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</si>
  <si>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</si>
  <si>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</si>
  <si>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</si>
  <si>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</si>
  <si>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</si>
  <si>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</si>
  <si>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</si>
  <si>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тис. грн.</t>
  </si>
  <si>
    <t xml:space="preserve">Рішення сесії Оріхівської міської ради від 21.12.2017 № 19 "Про бюджет Оріхівської ОТГ на 2018 рік" </t>
  </si>
  <si>
    <t>Якості</t>
  </si>
  <si>
    <t>%</t>
  </si>
  <si>
    <t xml:space="preserve">3.  0218340        0540 </t>
  </si>
  <si>
    <t>Природоохоронні заходи за рахунок цільових фондів</t>
  </si>
  <si>
    <t xml:space="preserve">4. Обсяг бюджетних призначень/бюджетних асигнувань - 158,216 тис. грн., </t>
  </si>
  <si>
    <t xml:space="preserve"> у тому числі загального фонду –  тис.грн. та спеціального фонду – 158,216  тис.грн.</t>
  </si>
  <si>
    <t>Закон України  "Про охорону навколишнього природного середовища" від 26.06.1991 № 1268-ХІІ (зі змінами),</t>
  </si>
  <si>
    <t>Постанова Кабінету міністрів України від 17.09.1996 № 1147 "Про затвердження переліку видів діяльності, що належать до природоохоронних заходів" (зі змінами),</t>
  </si>
  <si>
    <t xml:space="preserve">рішення сесії Оріхівської міської ради від 21.12.2017.№08 "Програма поводженя з побутовими відходами на території Оріхівської міської ОТГ на 2018-2020 роки", </t>
  </si>
  <si>
    <t xml:space="preserve">рішення сесії Оріхівської міської ради від 21.12.2017.№01 "Програма "Про землеустрій Оріхівської міської ОТГ на 2018-2020 роки" </t>
  </si>
  <si>
    <t>Зменшення впливе ТПВ на довкілля, покращення санітарного стану громади, покращення умов проживання мешканців, розробка проектів землеустрою з організації і встановлення меж території природно-заповідного фонду комплексної пам'ятки природи та ентомологічних заказників місцевого значення</t>
  </si>
  <si>
    <t>0218340</t>
  </si>
  <si>
    <t>0540</t>
  </si>
  <si>
    <t>Оновлення контейнерного господарства</t>
  </si>
  <si>
    <t>Програма поводження з побутовими відходами на території Оріхівської міської ОТГ на 2018-2020 роки, затверджена рішенням сесії Оріхівської міської ради від 21.12.2017 № 08</t>
  </si>
  <si>
    <t xml:space="preserve">Обсяг видатків на оновлення контейнерного господарства </t>
  </si>
  <si>
    <t>Кількість контейнерів, які необхідно придбати</t>
  </si>
  <si>
    <t>Кількість контейнерів, які планується придбати</t>
  </si>
  <si>
    <t>Середні витрати на одиницю продукту</t>
  </si>
  <si>
    <t>Питома вага кількості контейнерів, що планується придбати, до кількості контейнерів, що необхідно придбати</t>
  </si>
  <si>
    <t>Розробка проектів землеустрою з організації і встановлення меж території природно-заповідного фонду комплексної пам'ятки природи та ентомологічних заказників місцевого значення</t>
  </si>
  <si>
    <t>Програма "Про землеустрій Оріхівської міської ОТГ на 2018-2020 роки, затверджена рішенням сесії Оріхівської міської ради від 21.12.2017 № 01</t>
  </si>
  <si>
    <t>Обсяг видатків на розробку проектів землеустрою</t>
  </si>
  <si>
    <t>Кількість проектів землеустрою</t>
  </si>
  <si>
    <t>акт обстеження</t>
  </si>
  <si>
    <t>Рішення виконавчого комітету</t>
  </si>
  <si>
    <t>Кошторисний розрахунок</t>
  </si>
  <si>
    <t>01.02.2018 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</si>
</sst>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#,##0.000_ ;\-#,##0.000\ "/>
    <numFmt numFmtId="167" formatCode="_-* #,##0.000_р_._-;\-* #,##0.000_р_._-;_-* &quot;-&quot;??_р_._-;_-@_-"/>
    <numFmt numFmtId="168" formatCode="0.0"/>
    <numFmt numFmtId="169" formatCode="0.000"/>
  </numFmts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15" fillId="0" borderId="0"/>
  </cellStyleXfs>
  <cellXfs count="107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6" fontId="2" fillId="2" borderId="2" xfId="1" applyNumberFormat="1" applyFont="1" applyFill="1" applyBorder="1" applyAlignment="1">
      <alignment vertical="center" wrapText="1"/>
    </xf>
    <xf numFmtId="167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168" fontId="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9" fontId="2" fillId="2" borderId="2" xfId="1" applyNumberFormat="1" applyFont="1" applyFill="1" applyBorder="1" applyAlignment="1">
      <alignment vertical="center" wrapText="1"/>
    </xf>
    <xf numFmtId="169" fontId="24" fillId="2" borderId="2" xfId="1" applyNumberFormat="1" applyFont="1" applyFill="1" applyBorder="1" applyAlignment="1">
      <alignment vertical="center" wrapText="1"/>
    </xf>
    <xf numFmtId="169" fontId="0" fillId="2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9" fontId="2" fillId="0" borderId="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BreakPreview" topLeftCell="A5" zoomScale="85" zoomScaleNormal="100" zoomScaleSheetLayoutView="85" workbookViewId="0">
      <selection activeCell="A10" sqref="A10:J10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</cols>
  <sheetData>
    <row r="1" spans="1:12" ht="12" customHeight="1" x14ac:dyDescent="0.25">
      <c r="H1" s="23"/>
      <c r="I1" s="23"/>
    </row>
    <row r="2" spans="1:12" ht="15.75" hidden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customHeight="1" x14ac:dyDescent="0.25">
      <c r="H5" s="1"/>
      <c r="I5" s="1"/>
    </row>
    <row r="6" spans="1:12" ht="15.75" x14ac:dyDescent="0.25">
      <c r="H6" s="23"/>
      <c r="I6" s="23" t="s">
        <v>0</v>
      </c>
    </row>
    <row r="7" spans="1:12" ht="14.25" customHeight="1" x14ac:dyDescent="0.25">
      <c r="H7" s="24"/>
      <c r="I7" s="24" t="s">
        <v>102</v>
      </c>
    </row>
    <row r="8" spans="1:12" ht="14.25" customHeight="1" x14ac:dyDescent="0.25">
      <c r="H8" s="24"/>
      <c r="I8" s="24" t="s">
        <v>54</v>
      </c>
      <c r="K8" s="26"/>
      <c r="L8" s="26"/>
    </row>
    <row r="9" spans="1:12" ht="12.75" customHeight="1" x14ac:dyDescent="0.25">
      <c r="H9" s="25"/>
      <c r="I9" s="25" t="s">
        <v>104</v>
      </c>
      <c r="J9" s="26"/>
      <c r="K9" s="26"/>
    </row>
    <row r="10" spans="1:12" ht="25.5" customHeight="1" x14ac:dyDescent="0.3">
      <c r="A10" s="89" t="s">
        <v>1</v>
      </c>
      <c r="B10" s="89"/>
      <c r="C10" s="89"/>
      <c r="D10" s="89"/>
      <c r="E10" s="89"/>
      <c r="F10" s="89"/>
      <c r="G10" s="89"/>
      <c r="H10" s="89"/>
      <c r="I10" s="89"/>
      <c r="J10" s="89"/>
    </row>
    <row r="11" spans="1:12" ht="20.25" customHeight="1" x14ac:dyDescent="0.25">
      <c r="A11" s="90" t="s">
        <v>55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2" s="37" customFormat="1" ht="23.25" customHeight="1" x14ac:dyDescent="0.3">
      <c r="A12" s="20" t="s">
        <v>73</v>
      </c>
      <c r="B12" s="54" t="s">
        <v>57</v>
      </c>
      <c r="C12" s="42"/>
      <c r="D12" s="42"/>
      <c r="E12" s="42"/>
      <c r="F12" s="42"/>
      <c r="G12" s="42"/>
      <c r="H12" s="42"/>
      <c r="I12" s="42"/>
      <c r="J12" s="42"/>
      <c r="K12" s="42"/>
    </row>
    <row r="13" spans="1:12" s="37" customFormat="1" ht="13.5" customHeight="1" x14ac:dyDescent="0.25">
      <c r="A13" s="7" t="s">
        <v>37</v>
      </c>
    </row>
    <row r="14" spans="1:12" s="37" customFormat="1" ht="21.75" customHeight="1" x14ac:dyDescent="0.3">
      <c r="A14" s="20" t="s">
        <v>58</v>
      </c>
      <c r="B14" s="54" t="s">
        <v>57</v>
      </c>
      <c r="C14" s="42"/>
      <c r="D14" s="42"/>
      <c r="E14" s="42"/>
      <c r="F14" s="42"/>
      <c r="G14" s="42"/>
      <c r="H14" s="42"/>
      <c r="I14" s="42"/>
      <c r="J14" s="42"/>
      <c r="K14" s="42"/>
    </row>
    <row r="15" spans="1:12" s="37" customFormat="1" x14ac:dyDescent="0.25">
      <c r="A15" s="8" t="s">
        <v>38</v>
      </c>
    </row>
    <row r="16" spans="1:12" s="37" customFormat="1" ht="42.75" customHeight="1" x14ac:dyDescent="0.3">
      <c r="A16" s="20" t="s">
        <v>79</v>
      </c>
      <c r="B16" s="87" t="s">
        <v>80</v>
      </c>
      <c r="C16" s="88"/>
      <c r="D16" s="88"/>
      <c r="E16" s="88"/>
      <c r="F16" s="88"/>
      <c r="G16" s="88"/>
      <c r="H16" s="88"/>
      <c r="I16" s="88"/>
      <c r="J16" s="88"/>
      <c r="K16" s="88"/>
      <c r="L16" s="64"/>
    </row>
    <row r="17" spans="1:13" s="37" customFormat="1" x14ac:dyDescent="0.25">
      <c r="A17" s="7" t="s">
        <v>39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37" customFormat="1" ht="25.5" customHeight="1" x14ac:dyDescent="0.3">
      <c r="A18" s="80" t="s">
        <v>81</v>
      </c>
      <c r="B18" s="80"/>
      <c r="C18" s="80"/>
      <c r="D18" s="80"/>
      <c r="E18" s="80"/>
      <c r="F18" s="80"/>
      <c r="G18" s="80"/>
      <c r="H18" s="80"/>
      <c r="I18" s="80"/>
      <c r="J18" s="80"/>
      <c r="K18" s="80"/>
    </row>
    <row r="19" spans="1:13" s="37" customFormat="1" ht="21" customHeight="1" x14ac:dyDescent="0.3">
      <c r="A19" s="80" t="s">
        <v>82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</row>
    <row r="20" spans="1:13" s="37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55" customFormat="1" ht="22.5" customHeight="1" x14ac:dyDescent="0.3">
      <c r="A21" s="83" t="s">
        <v>52</v>
      </c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</row>
    <row r="22" spans="1:13" s="43" customFormat="1" ht="15.75" customHeight="1" x14ac:dyDescent="0.3">
      <c r="A22" s="81" t="s">
        <v>65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21"/>
    </row>
    <row r="23" spans="1:13" s="43" customFormat="1" ht="17.25" customHeight="1" x14ac:dyDescent="0.3">
      <c r="A23" s="81" t="s">
        <v>68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21"/>
    </row>
    <row r="24" spans="1:13" s="43" customFormat="1" ht="20.25" customHeight="1" x14ac:dyDescent="0.3">
      <c r="A24" s="81" t="s">
        <v>67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21"/>
    </row>
    <row r="25" spans="1:13" s="43" customFormat="1" ht="20.25" customHeight="1" x14ac:dyDescent="0.3">
      <c r="A25" s="81" t="s">
        <v>83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21"/>
    </row>
    <row r="26" spans="1:13" s="43" customFormat="1" ht="34.5" customHeight="1" x14ac:dyDescent="0.3">
      <c r="A26" s="81" t="s">
        <v>84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21"/>
    </row>
    <row r="27" spans="1:13" s="43" customFormat="1" ht="32.25" customHeight="1" x14ac:dyDescent="0.3">
      <c r="A27" s="81" t="s">
        <v>74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21"/>
    </row>
    <row r="28" spans="1:13" s="43" customFormat="1" ht="18.75" customHeight="1" x14ac:dyDescent="0.3">
      <c r="A28" s="81" t="s">
        <v>66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21"/>
    </row>
    <row r="29" spans="1:13" s="43" customFormat="1" ht="33" customHeight="1" x14ac:dyDescent="0.3">
      <c r="A29" s="81" t="s">
        <v>85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21"/>
    </row>
    <row r="30" spans="1:13" s="43" customFormat="1" ht="33" customHeight="1" x14ac:dyDescent="0.3">
      <c r="A30" s="81" t="s">
        <v>86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21"/>
    </row>
    <row r="31" spans="1:13" s="55" customFormat="1" ht="33" customHeight="1" x14ac:dyDescent="0.3">
      <c r="A31" s="83" t="s">
        <v>56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</row>
    <row r="32" spans="1:13" ht="51" customHeight="1" x14ac:dyDescent="0.3">
      <c r="A32" s="85" t="s">
        <v>87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</row>
    <row r="34" spans="1:12" ht="23.25" customHeight="1" x14ac:dyDescent="0.25">
      <c r="A34" s="82" t="s">
        <v>53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</row>
    <row r="35" spans="1:12" x14ac:dyDescent="0.25">
      <c r="A35" s="28" t="s">
        <v>2</v>
      </c>
      <c r="B35" s="28" t="s">
        <v>3</v>
      </c>
      <c r="C35" s="28" t="s">
        <v>4</v>
      </c>
      <c r="D35" s="86" t="s">
        <v>5</v>
      </c>
      <c r="E35" s="86"/>
      <c r="F35" s="86"/>
      <c r="G35" s="86"/>
      <c r="H35" s="86"/>
      <c r="I35" s="86"/>
      <c r="J35" s="86"/>
    </row>
    <row r="36" spans="1:12" ht="33" customHeight="1" x14ac:dyDescent="0.25">
      <c r="A36" s="9"/>
      <c r="B36" s="69"/>
      <c r="C36" s="69"/>
      <c r="D36" s="77"/>
      <c r="E36" s="78"/>
      <c r="F36" s="78"/>
      <c r="G36" s="78"/>
      <c r="H36" s="78"/>
      <c r="I36" s="78"/>
      <c r="J36" s="79"/>
    </row>
  </sheetData>
  <mergeCells count="20">
    <mergeCell ref="B16:K16"/>
    <mergeCell ref="A10:J10"/>
    <mergeCell ref="A11:K11"/>
    <mergeCell ref="A21:L21"/>
    <mergeCell ref="A25:L25"/>
    <mergeCell ref="D36:J36"/>
    <mergeCell ref="A18:K18"/>
    <mergeCell ref="A19:L19"/>
    <mergeCell ref="A22:L22"/>
    <mergeCell ref="A34:L34"/>
    <mergeCell ref="A31:L31"/>
    <mergeCell ref="A23:L23"/>
    <mergeCell ref="A24:L24"/>
    <mergeCell ref="A27:L27"/>
    <mergeCell ref="A32:L32"/>
    <mergeCell ref="D35:J35"/>
    <mergeCell ref="A28:L28"/>
    <mergeCell ref="A26:L26"/>
    <mergeCell ref="A29:L29"/>
    <mergeCell ref="A30:L30"/>
  </mergeCells>
  <pageMargins left="0.39370078740157483" right="0.39370078740157483" top="0.94488188976377963" bottom="0.39370078740157483" header="0" footer="0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Normal="100" zoomScaleSheetLayoutView="100" workbookViewId="0">
      <selection activeCell="D7" sqref="D7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7" customFormat="1" ht="18.75" x14ac:dyDescent="0.25">
      <c r="A2" s="56" t="s">
        <v>6</v>
      </c>
    </row>
    <row r="3" spans="1:8" s="32" customFormat="1" x14ac:dyDescent="0.25">
      <c r="G3" s="29" t="s">
        <v>59</v>
      </c>
    </row>
    <row r="4" spans="1:8" s="32" customFormat="1" ht="30" x14ac:dyDescent="0.25">
      <c r="A4" s="30" t="s">
        <v>2</v>
      </c>
      <c r="B4" s="30" t="s">
        <v>7</v>
      </c>
      <c r="C4" s="30" t="s">
        <v>4</v>
      </c>
      <c r="D4" s="30" t="s">
        <v>49</v>
      </c>
      <c r="E4" s="30" t="s">
        <v>40</v>
      </c>
      <c r="F4" s="30" t="s">
        <v>8</v>
      </c>
      <c r="G4" s="30" t="s">
        <v>9</v>
      </c>
    </row>
    <row r="5" spans="1:8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8" s="32" customFormat="1" ht="15.75" x14ac:dyDescent="0.25">
      <c r="A6" s="35">
        <v>1</v>
      </c>
      <c r="B6" s="50" t="s">
        <v>88</v>
      </c>
      <c r="C6" s="50" t="s">
        <v>89</v>
      </c>
      <c r="D6" s="45" t="s">
        <v>90</v>
      </c>
      <c r="E6" s="71"/>
      <c r="F6" s="71">
        <v>30</v>
      </c>
      <c r="G6" s="71">
        <f>E6+F6</f>
        <v>30</v>
      </c>
    </row>
    <row r="7" spans="1:8" s="32" customFormat="1" ht="63" x14ac:dyDescent="0.25">
      <c r="A7" s="35">
        <v>2</v>
      </c>
      <c r="B7" s="50" t="s">
        <v>88</v>
      </c>
      <c r="C7" s="50" t="s">
        <v>89</v>
      </c>
      <c r="D7" s="45" t="s">
        <v>97</v>
      </c>
      <c r="E7" s="71"/>
      <c r="F7" s="71">
        <v>128.21600000000001</v>
      </c>
      <c r="G7" s="71">
        <f>E7+F7</f>
        <v>128.21600000000001</v>
      </c>
    </row>
    <row r="8" spans="1:8" s="57" customFormat="1" ht="15.75" x14ac:dyDescent="0.25">
      <c r="A8" s="58"/>
      <c r="B8" s="58"/>
      <c r="C8" s="58"/>
      <c r="D8" s="59" t="s">
        <v>11</v>
      </c>
      <c r="E8" s="72">
        <f>SUM(E6:E7)</f>
        <v>0</v>
      </c>
      <c r="F8" s="72">
        <f t="shared" ref="F8:G8" si="0">SUM(F6:F7)</f>
        <v>158.21600000000001</v>
      </c>
      <c r="G8" s="72">
        <f t="shared" si="0"/>
        <v>158.21600000000001</v>
      </c>
    </row>
    <row r="9" spans="1:8" s="32" customFormat="1" ht="18.75" x14ac:dyDescent="0.25">
      <c r="A9" s="31"/>
      <c r="E9" s="73"/>
      <c r="F9" s="73"/>
      <c r="G9" s="73"/>
    </row>
    <row r="10" spans="1:8" s="32" customFormat="1" ht="18.75" x14ac:dyDescent="0.25">
      <c r="A10" s="31" t="s">
        <v>12</v>
      </c>
    </row>
    <row r="11" spans="1:8" s="32" customFormat="1" x14ac:dyDescent="0.25">
      <c r="H11" s="33" t="s">
        <v>46</v>
      </c>
    </row>
    <row r="12" spans="1:8" s="32" customFormat="1" ht="29.25" customHeight="1" x14ac:dyDescent="0.25">
      <c r="A12" s="94" t="s">
        <v>13</v>
      </c>
      <c r="B12" s="94"/>
      <c r="C12" s="94"/>
      <c r="D12" s="94"/>
      <c r="E12" s="30" t="s">
        <v>7</v>
      </c>
      <c r="F12" s="30" t="s">
        <v>40</v>
      </c>
      <c r="G12" s="30" t="s">
        <v>8</v>
      </c>
      <c r="H12" s="30" t="s">
        <v>9</v>
      </c>
    </row>
    <row r="13" spans="1:8" s="32" customFormat="1" x14ac:dyDescent="0.25">
      <c r="A13" s="95">
        <v>1</v>
      </c>
      <c r="B13" s="95"/>
      <c r="C13" s="95"/>
      <c r="D13" s="95"/>
      <c r="E13" s="34">
        <v>2</v>
      </c>
      <c r="F13" s="34">
        <v>3</v>
      </c>
      <c r="G13" s="34">
        <v>4</v>
      </c>
      <c r="H13" s="34">
        <v>5</v>
      </c>
    </row>
    <row r="14" spans="1:8" s="32" customFormat="1" ht="49.5" customHeight="1" x14ac:dyDescent="0.25">
      <c r="A14" s="96" t="s">
        <v>91</v>
      </c>
      <c r="B14" s="96"/>
      <c r="C14" s="96"/>
      <c r="D14" s="96"/>
      <c r="E14" s="50" t="s">
        <v>88</v>
      </c>
      <c r="F14" s="65"/>
      <c r="G14" s="66">
        <v>30</v>
      </c>
      <c r="H14" s="66">
        <f>F14+G14</f>
        <v>30</v>
      </c>
    </row>
    <row r="15" spans="1:8" s="32" customFormat="1" ht="49.5" customHeight="1" x14ac:dyDescent="0.25">
      <c r="A15" s="96" t="s">
        <v>98</v>
      </c>
      <c r="B15" s="96"/>
      <c r="C15" s="96"/>
      <c r="D15" s="96"/>
      <c r="E15" s="50" t="s">
        <v>88</v>
      </c>
      <c r="F15" s="65"/>
      <c r="G15" s="66">
        <v>128.21600000000001</v>
      </c>
      <c r="H15" s="66">
        <f>F15+G15</f>
        <v>128.21600000000001</v>
      </c>
    </row>
    <row r="16" spans="1:8" s="32" customFormat="1" ht="15.75" x14ac:dyDescent="0.25">
      <c r="A16" s="91" t="s">
        <v>11</v>
      </c>
      <c r="B16" s="92"/>
      <c r="C16" s="92"/>
      <c r="D16" s="93"/>
      <c r="E16" s="36"/>
      <c r="F16" s="66">
        <f>SUM(F14:F15)</f>
        <v>0</v>
      </c>
      <c r="G16" s="66">
        <f t="shared" ref="G16:H16" si="1">SUM(G14:G15)</f>
        <v>158.21600000000001</v>
      </c>
      <c r="H16" s="66">
        <f t="shared" si="1"/>
        <v>158.21600000000001</v>
      </c>
    </row>
    <row r="17" s="32" customFormat="1" x14ac:dyDescent="0.25"/>
    <row r="18" s="32" customFormat="1" x14ac:dyDescent="0.25"/>
    <row r="19" s="32" customFormat="1" x14ac:dyDescent="0.25"/>
    <row r="20" s="32" customFormat="1" x14ac:dyDescent="0.25"/>
    <row r="21" s="32" customFormat="1" x14ac:dyDescent="0.25"/>
  </sheetData>
  <mergeCells count="5">
    <mergeCell ref="A16:D16"/>
    <mergeCell ref="A12:D12"/>
    <mergeCell ref="A13:D13"/>
    <mergeCell ref="A14:D14"/>
    <mergeCell ref="A15:D15"/>
  </mergeCells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="87" zoomScaleNormal="100" zoomScaleSheetLayoutView="87" workbookViewId="0">
      <selection activeCell="I15" sqref="H15:I15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7"/>
      <c r="C1" s="37"/>
      <c r="D1" s="37"/>
      <c r="E1" s="37"/>
      <c r="F1" s="37"/>
    </row>
    <row r="2" spans="1:6" ht="18.75" x14ac:dyDescent="0.25">
      <c r="A2" s="2"/>
      <c r="B2" s="37"/>
      <c r="C2" s="37"/>
      <c r="D2" s="37"/>
      <c r="E2" s="37"/>
      <c r="F2" s="37"/>
    </row>
    <row r="3" spans="1:6" ht="29.25" customHeight="1" x14ac:dyDescent="0.25">
      <c r="A3" s="44" t="s">
        <v>2</v>
      </c>
      <c r="B3" s="44" t="s">
        <v>7</v>
      </c>
      <c r="C3" s="44" t="s">
        <v>16</v>
      </c>
      <c r="D3" s="44" t="s">
        <v>17</v>
      </c>
      <c r="E3" s="44" t="s">
        <v>18</v>
      </c>
      <c r="F3" s="44" t="s">
        <v>19</v>
      </c>
    </row>
    <row r="4" spans="1:6" ht="15.75" x14ac:dyDescent="0.25">
      <c r="A4" s="44">
        <v>1</v>
      </c>
      <c r="B4" s="44">
        <v>2</v>
      </c>
      <c r="C4" s="44">
        <v>3</v>
      </c>
      <c r="D4" s="44">
        <v>4</v>
      </c>
      <c r="E4" s="44">
        <v>5</v>
      </c>
      <c r="F4" s="44">
        <v>6</v>
      </c>
    </row>
    <row r="5" spans="1:6" s="55" customFormat="1" ht="31.5" x14ac:dyDescent="0.25">
      <c r="A5" s="70">
        <v>1</v>
      </c>
      <c r="B5" s="67" t="s">
        <v>88</v>
      </c>
      <c r="C5" s="62" t="s">
        <v>90</v>
      </c>
      <c r="D5" s="62"/>
      <c r="E5" s="62"/>
      <c r="F5" s="63"/>
    </row>
    <row r="6" spans="1:6" ht="25.5" customHeight="1" x14ac:dyDescent="0.25">
      <c r="A6" s="49"/>
      <c r="B6" s="61" t="s">
        <v>47</v>
      </c>
      <c r="C6" s="61" t="s">
        <v>42</v>
      </c>
      <c r="D6" s="46"/>
      <c r="E6" s="46"/>
      <c r="F6" s="44"/>
    </row>
    <row r="7" spans="1:6" ht="31.5" x14ac:dyDescent="0.25">
      <c r="A7" s="44"/>
      <c r="B7" s="46"/>
      <c r="C7" s="48" t="s">
        <v>92</v>
      </c>
      <c r="D7" s="44" t="s">
        <v>75</v>
      </c>
      <c r="E7" s="46" t="s">
        <v>76</v>
      </c>
      <c r="F7" s="68">
        <v>30</v>
      </c>
    </row>
    <row r="8" spans="1:6" ht="31.5" x14ac:dyDescent="0.25">
      <c r="A8" s="44"/>
      <c r="B8" s="46"/>
      <c r="C8" s="48" t="s">
        <v>93</v>
      </c>
      <c r="D8" s="44" t="s">
        <v>60</v>
      </c>
      <c r="E8" s="46"/>
      <c r="F8" s="47">
        <v>8</v>
      </c>
    </row>
    <row r="9" spans="1:6" ht="24" customHeight="1" x14ac:dyDescent="0.25">
      <c r="A9" s="60"/>
      <c r="B9" s="61" t="s">
        <v>47</v>
      </c>
      <c r="C9" s="61" t="s">
        <v>43</v>
      </c>
      <c r="D9" s="44"/>
      <c r="E9" s="46"/>
      <c r="F9" s="44"/>
    </row>
    <row r="10" spans="1:6" ht="63" customHeight="1" x14ac:dyDescent="0.25">
      <c r="A10" s="44"/>
      <c r="B10" s="46"/>
      <c r="C10" s="46" t="s">
        <v>94</v>
      </c>
      <c r="D10" s="44" t="s">
        <v>60</v>
      </c>
      <c r="E10" s="46" t="s">
        <v>101</v>
      </c>
      <c r="F10" s="44">
        <v>8</v>
      </c>
    </row>
    <row r="11" spans="1:6" ht="22.5" customHeight="1" x14ac:dyDescent="0.25">
      <c r="A11" s="49"/>
      <c r="B11" s="61" t="s">
        <v>47</v>
      </c>
      <c r="C11" s="61" t="s">
        <v>44</v>
      </c>
      <c r="D11" s="44"/>
      <c r="E11" s="46"/>
      <c r="F11" s="44"/>
    </row>
    <row r="12" spans="1:6" ht="15.75" x14ac:dyDescent="0.25">
      <c r="A12" s="44"/>
      <c r="B12" s="46"/>
      <c r="C12" s="46" t="s">
        <v>95</v>
      </c>
      <c r="D12" s="44" t="s">
        <v>72</v>
      </c>
      <c r="E12" s="46" t="s">
        <v>61</v>
      </c>
      <c r="F12" s="47">
        <f>F7/F10*1000</f>
        <v>3750</v>
      </c>
    </row>
    <row r="13" spans="1:6" ht="22.5" customHeight="1" x14ac:dyDescent="0.25">
      <c r="A13" s="74"/>
      <c r="B13" s="61" t="s">
        <v>47</v>
      </c>
      <c r="C13" s="61" t="s">
        <v>77</v>
      </c>
      <c r="D13" s="44"/>
      <c r="E13" s="46"/>
      <c r="F13" s="44"/>
    </row>
    <row r="14" spans="1:6" ht="47.25" x14ac:dyDescent="0.25">
      <c r="A14" s="44"/>
      <c r="B14" s="46"/>
      <c r="C14" s="46" t="s">
        <v>96</v>
      </c>
      <c r="D14" s="44" t="s">
        <v>78</v>
      </c>
      <c r="E14" s="46"/>
      <c r="F14" s="47">
        <v>100</v>
      </c>
    </row>
    <row r="15" spans="1:6" s="55" customFormat="1" ht="94.5" x14ac:dyDescent="0.25">
      <c r="A15" s="75">
        <v>2</v>
      </c>
      <c r="B15" s="67" t="s">
        <v>88</v>
      </c>
      <c r="C15" s="62" t="s">
        <v>97</v>
      </c>
      <c r="D15" s="62"/>
      <c r="E15" s="62"/>
      <c r="F15" s="63"/>
    </row>
    <row r="16" spans="1:6" ht="25.5" customHeight="1" x14ac:dyDescent="0.25">
      <c r="A16" s="75"/>
      <c r="B16" s="61" t="s">
        <v>47</v>
      </c>
      <c r="C16" s="61" t="s">
        <v>42</v>
      </c>
      <c r="D16" s="46"/>
      <c r="E16" s="46"/>
      <c r="F16" s="44"/>
    </row>
    <row r="17" spans="1:6" ht="31.5" x14ac:dyDescent="0.25">
      <c r="A17" s="44"/>
      <c r="B17" s="46"/>
      <c r="C17" s="48" t="s">
        <v>99</v>
      </c>
      <c r="D17" s="44" t="s">
        <v>75</v>
      </c>
      <c r="E17" s="46" t="s">
        <v>76</v>
      </c>
      <c r="F17" s="76">
        <v>128.21600000000001</v>
      </c>
    </row>
    <row r="18" spans="1:6" ht="24" customHeight="1" x14ac:dyDescent="0.25">
      <c r="A18" s="60"/>
      <c r="B18" s="61" t="s">
        <v>47</v>
      </c>
      <c r="C18" s="61" t="s">
        <v>43</v>
      </c>
      <c r="D18" s="44"/>
      <c r="E18" s="46"/>
      <c r="F18" s="44"/>
    </row>
    <row r="19" spans="1:6" ht="63" customHeight="1" x14ac:dyDescent="0.25">
      <c r="A19" s="44"/>
      <c r="B19" s="46"/>
      <c r="C19" s="46" t="s">
        <v>100</v>
      </c>
      <c r="D19" s="44" t="s">
        <v>60</v>
      </c>
      <c r="E19" s="46" t="s">
        <v>103</v>
      </c>
      <c r="F19" s="44">
        <v>3</v>
      </c>
    </row>
    <row r="20" spans="1:6" ht="22.5" customHeight="1" x14ac:dyDescent="0.25">
      <c r="A20" s="75"/>
      <c r="B20" s="61" t="s">
        <v>47</v>
      </c>
      <c r="C20" s="61" t="s">
        <v>44</v>
      </c>
      <c r="D20" s="44"/>
      <c r="E20" s="46"/>
      <c r="F20" s="44"/>
    </row>
    <row r="21" spans="1:6" ht="15.75" x14ac:dyDescent="0.25">
      <c r="A21" s="44"/>
      <c r="B21" s="46"/>
      <c r="C21" s="46" t="s">
        <v>95</v>
      </c>
      <c r="D21" s="44" t="s">
        <v>72</v>
      </c>
      <c r="E21" s="46" t="s">
        <v>61</v>
      </c>
      <c r="F21" s="47">
        <f>F17/F19*1000</f>
        <v>42738.666666666664</v>
      </c>
    </row>
    <row r="22" spans="1:6" ht="22.5" customHeight="1" x14ac:dyDescent="0.25">
      <c r="A22" s="75"/>
      <c r="B22" s="61" t="s">
        <v>47</v>
      </c>
      <c r="C22" s="61" t="s">
        <v>77</v>
      </c>
      <c r="D22" s="44"/>
      <c r="E22" s="46"/>
      <c r="F22" s="44"/>
    </row>
  </sheetData>
  <pageMargins left="0.39370078740157483" right="0.39370078740157483" top="0.94488188976377963" bottom="0.55118110236220474" header="0" footer="0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03" t="s">
        <v>21</v>
      </c>
      <c r="B3" s="98" t="s">
        <v>22</v>
      </c>
      <c r="C3" s="98" t="s">
        <v>7</v>
      </c>
      <c r="D3" s="98" t="s">
        <v>23</v>
      </c>
      <c r="E3" s="98"/>
      <c r="F3" s="98"/>
      <c r="G3" s="98" t="s">
        <v>25</v>
      </c>
      <c r="H3" s="98"/>
      <c r="I3" s="98"/>
      <c r="J3" s="98" t="s">
        <v>41</v>
      </c>
      <c r="K3" s="98"/>
      <c r="L3" s="98"/>
      <c r="M3" s="100" t="s">
        <v>26</v>
      </c>
    </row>
    <row r="4" spans="1:13" x14ac:dyDescent="0.25">
      <c r="A4" s="104"/>
      <c r="B4" s="99"/>
      <c r="C4" s="99"/>
      <c r="D4" s="99" t="s">
        <v>24</v>
      </c>
      <c r="E4" s="99"/>
      <c r="F4" s="99"/>
      <c r="G4" s="99"/>
      <c r="H4" s="99"/>
      <c r="I4" s="99"/>
      <c r="J4" s="99"/>
      <c r="K4" s="99"/>
      <c r="L4" s="99"/>
      <c r="M4" s="101"/>
    </row>
    <row r="5" spans="1:13" ht="33.75" customHeight="1" thickBot="1" x14ac:dyDescent="0.3">
      <c r="A5" s="105"/>
      <c r="B5" s="106"/>
      <c r="C5" s="106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02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97" t="s">
        <v>34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</row>
    <row r="17" spans="1:13" ht="15" customHeight="1" x14ac:dyDescent="0.25">
      <c r="A17" s="97" t="s">
        <v>35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</row>
    <row r="18" spans="1:13" ht="15.75" customHeight="1" x14ac:dyDescent="0.25">
      <c r="A18" s="97" t="s">
        <v>36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1" t="s">
        <v>71</v>
      </c>
      <c r="B21" s="52"/>
      <c r="E21" s="38" t="s">
        <v>69</v>
      </c>
      <c r="H21" s="39" t="s">
        <v>70</v>
      </c>
      <c r="I21" s="26"/>
    </row>
    <row r="22" spans="1:13" ht="15" customHeight="1" x14ac:dyDescent="0.25">
      <c r="A22" s="53" t="s">
        <v>64</v>
      </c>
      <c r="B22" s="52"/>
      <c r="F22" s="40" t="s">
        <v>50</v>
      </c>
      <c r="H22" s="40" t="s">
        <v>51</v>
      </c>
    </row>
    <row r="23" spans="1:13" ht="18.75" x14ac:dyDescent="0.3">
      <c r="A23" s="41"/>
    </row>
    <row r="24" spans="1:13" ht="15.75" x14ac:dyDescent="0.25">
      <c r="A24" s="23" t="s">
        <v>62</v>
      </c>
      <c r="B24" s="52"/>
    </row>
    <row r="25" spans="1:13" ht="22.5" customHeight="1" x14ac:dyDescent="0.3">
      <c r="A25" s="23" t="s">
        <v>63</v>
      </c>
      <c r="B25" s="52"/>
      <c r="E25" s="38" t="s">
        <v>69</v>
      </c>
      <c r="H25" s="39" t="s">
        <v>70</v>
      </c>
      <c r="I25" s="26"/>
    </row>
    <row r="26" spans="1:13" ht="18.75" x14ac:dyDescent="0.3">
      <c r="A26" s="41"/>
      <c r="F26" s="40" t="s">
        <v>50</v>
      </c>
      <c r="H26" s="40" t="s">
        <v>51</v>
      </c>
    </row>
    <row r="27" spans="1:13" x14ac:dyDescent="0.25">
      <c r="F27" s="40"/>
      <c r="H27" s="40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1-6</vt:lpstr>
      <vt:lpstr>7-8-9</vt:lpstr>
      <vt:lpstr>10</vt:lpstr>
      <vt:lpstr>11</vt:lpstr>
      <vt:lpstr>'1-6'!Область_печати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2018-02-02T12:55:50Z</dcterms:modified>
</cp:coreProperties>
</file>